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160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C100" i="1"/>
  <c r="C172"/>
  <c r="C164"/>
  <c r="C76"/>
  <c r="C69"/>
  <c r="C53"/>
  <c r="C10"/>
  <c r="C97" l="1"/>
  <c r="C180"/>
  <c r="C120"/>
  <c r="C83"/>
  <c r="C66"/>
  <c r="C70" s="1"/>
  <c r="C8"/>
  <c r="C24"/>
  <c r="C35"/>
  <c r="C112"/>
  <c r="C129"/>
  <c r="C159"/>
  <c r="C142"/>
  <c r="C143" s="1"/>
  <c r="C150"/>
  <c r="C101" l="1"/>
  <c r="C130"/>
  <c r="C26"/>
</calcChain>
</file>

<file path=xl/sharedStrings.xml><?xml version="1.0" encoding="utf-8"?>
<sst xmlns="http://schemas.openxmlformats.org/spreadsheetml/2006/main" count="253" uniqueCount="97">
  <si>
    <t>Közalkalmazottak bére</t>
  </si>
  <si>
    <t>Választott tisztségviselők juttatásai</t>
  </si>
  <si>
    <t>Személyi juttatások összesen</t>
  </si>
  <si>
    <t>Szociális hozzájárulási adó</t>
  </si>
  <si>
    <t>Munkaadót terh.járulékok összesen</t>
  </si>
  <si>
    <t>Üzemeltetési anyagok beszerzése</t>
  </si>
  <si>
    <t>Rovatkód</t>
  </si>
  <si>
    <t>Egyéb kommunikációs szolgáltatások</t>
  </si>
  <si>
    <t>Villamos energia</t>
  </si>
  <si>
    <t>Gázdíj</t>
  </si>
  <si>
    <t>Víz- és csatornadíj</t>
  </si>
  <si>
    <t>Karbantartási, kisjavítási szolgáltatások</t>
  </si>
  <si>
    <t>Egyéb szolgáltatások</t>
  </si>
  <si>
    <t>Működési célú áfa</t>
  </si>
  <si>
    <t>Egyéb dologi kiadások</t>
  </si>
  <si>
    <t>Dologi kiadások összesen</t>
  </si>
  <si>
    <t>Szakmai anyagok beszerzése</t>
  </si>
  <si>
    <t>Egyéb műk.célú támog.ÁH belülre</t>
  </si>
  <si>
    <t>Egyéb műk.célú támog.ÁH kívülre</t>
  </si>
  <si>
    <t>ÖSSZESEN</t>
  </si>
  <si>
    <t>K1101</t>
  </si>
  <si>
    <t>K1107</t>
  </si>
  <si>
    <t>K121</t>
  </si>
  <si>
    <t>K2</t>
  </si>
  <si>
    <t>K1</t>
  </si>
  <si>
    <t>K311</t>
  </si>
  <si>
    <t>K312</t>
  </si>
  <si>
    <t>K322</t>
  </si>
  <si>
    <t>K331</t>
  </si>
  <si>
    <t>K334</t>
  </si>
  <si>
    <t>K337</t>
  </si>
  <si>
    <t>K351</t>
  </si>
  <si>
    <t>K355</t>
  </si>
  <si>
    <t>K506</t>
  </si>
  <si>
    <t>011130 Önkormányzatok igazgatási tevék.</t>
  </si>
  <si>
    <t>Központi irányítószervi támogatás</t>
  </si>
  <si>
    <t>K915</t>
  </si>
  <si>
    <t>013320 Köztemető fenntartás és működt.</t>
  </si>
  <si>
    <t>Villamosenergia</t>
  </si>
  <si>
    <t>Víz és csatornadíj</t>
  </si>
  <si>
    <t>041232 Közmunkaprogram</t>
  </si>
  <si>
    <t>Közfoglalkoztatásban résztvevők bére</t>
  </si>
  <si>
    <t>Munkaadót terhelő járulékok összesen</t>
  </si>
  <si>
    <t>045160 Közutak, hidak üzemeltetése, fennt.</t>
  </si>
  <si>
    <t xml:space="preserve">Egyéb szolgáltatások </t>
  </si>
  <si>
    <t>Működési célú előzetesen fsz. áfa</t>
  </si>
  <si>
    <t>064010 Közvilágítás</t>
  </si>
  <si>
    <t>066020 Város-, községgazd.egyéb szolgált.</t>
  </si>
  <si>
    <t>072111 Háziorvosi alapellátás</t>
  </si>
  <si>
    <t>Egyéb kommunikációs szolg.</t>
  </si>
  <si>
    <t>Karbantartási, kisjavítási szolg.</t>
  </si>
  <si>
    <t>074032 Ifjúság eü. Gondozás</t>
  </si>
  <si>
    <t>K341</t>
  </si>
  <si>
    <t>Kiküldetések kiadásai</t>
  </si>
  <si>
    <t>082092 Közművelődés</t>
  </si>
  <si>
    <t>K12</t>
  </si>
  <si>
    <t>Egyéb külső személyi juttatás</t>
  </si>
  <si>
    <t>082044 Könyvtári szolgáltatások</t>
  </si>
  <si>
    <t>096015 Gyermekétkeztetés köznevelési int.</t>
  </si>
  <si>
    <t>K332</t>
  </si>
  <si>
    <t>Vásárolt élelmezés</t>
  </si>
  <si>
    <t>K48</t>
  </si>
  <si>
    <t>Temetési segély</t>
  </si>
  <si>
    <t>107060 Egyéb szoc.pb.és term.beli ellátások</t>
  </si>
  <si>
    <t>Köztemetés</t>
  </si>
  <si>
    <t>107051 Szociális étkeztetés</t>
  </si>
  <si>
    <t>Szociális étkeztetés</t>
  </si>
  <si>
    <t>K512</t>
  </si>
  <si>
    <t xml:space="preserve">Tartalék </t>
  </si>
  <si>
    <t>Települési támogatás</t>
  </si>
  <si>
    <t>018010 Önkormányzatok elszámolásai</t>
  </si>
  <si>
    <t>K914</t>
  </si>
  <si>
    <t>ÁH-n belüli megelőlegezés visszafizetés</t>
  </si>
  <si>
    <t>Finanszírozási kiadások összesen</t>
  </si>
  <si>
    <t>Óvodafennt.Társulásnak átadott</t>
  </si>
  <si>
    <t>018030 Támogatási célú finansz. Műveletek</t>
  </si>
  <si>
    <t>091140 Óvodai nevelés műk.feladatai</t>
  </si>
  <si>
    <t>K71</t>
  </si>
  <si>
    <t>K74</t>
  </si>
  <si>
    <t>Felújítás áfá-ja</t>
  </si>
  <si>
    <t xml:space="preserve">Felújítások összesen </t>
  </si>
  <si>
    <t>Béren kívüli juttatás</t>
  </si>
  <si>
    <t>Rendkívüli gyermekvédelmi támogatás</t>
  </si>
  <si>
    <t>Törvény szerinti illetmények</t>
  </si>
  <si>
    <t>Egyéb bérek</t>
  </si>
  <si>
    <t>K335</t>
  </si>
  <si>
    <t>Közvetített szolgáltatások</t>
  </si>
  <si>
    <t>Utak, járdák felújítása</t>
  </si>
  <si>
    <t>K321</t>
  </si>
  <si>
    <t>Informatikai szolgáltatások</t>
  </si>
  <si>
    <t>Közüzemi díjak</t>
  </si>
  <si>
    <t>Átadott pénzeszközök összesen</t>
  </si>
  <si>
    <t>Információs szolgáltatások</t>
  </si>
  <si>
    <t>Felújítások</t>
  </si>
  <si>
    <t>Felújítások Áfa-ja</t>
  </si>
  <si>
    <t>Felújítások összesen</t>
  </si>
  <si>
    <t>Pápakovácsi Község Önkormányzat kiadásainak kormányzati funkciónkénti kimutatása 2020. év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</si>
</sst>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Fill="1" applyBorder="1"/>
    <xf numFmtId="0" fontId="1" fillId="0" borderId="1" xfId="0" applyFont="1" applyFill="1" applyBorder="1"/>
    <xf numFmtId="0" fontId="2" fillId="0" borderId="1" xfId="0" applyFont="1" applyBorder="1"/>
    <xf numFmtId="0" fontId="0" fillId="0" borderId="1" xfId="0" applyFont="1" applyBorder="1"/>
    <xf numFmtId="0" fontId="3" fillId="0" borderId="0" xfId="0" applyFont="1" applyAlignment="1">
      <alignment horizontal="left"/>
    </xf>
    <xf numFmtId="3" fontId="0" fillId="0" borderId="1" xfId="0" applyNumberForma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0" fontId="1" fillId="0" borderId="0" xfId="0" applyFont="1" applyBorder="1"/>
    <xf numFmtId="0" fontId="2" fillId="0" borderId="0" xfId="0" applyFont="1" applyBorder="1"/>
    <xf numFmtId="3" fontId="2" fillId="0" borderId="0" xfId="0" applyNumberFormat="1" applyFont="1" applyBorder="1" applyAlignment="1">
      <alignment horizontal="right"/>
    </xf>
    <xf numFmtId="0" fontId="1" fillId="0" borderId="0" xfId="0" applyFont="1"/>
    <xf numFmtId="3" fontId="0" fillId="0" borderId="1" xfId="0" applyNumberFormat="1" applyFont="1" applyBorder="1" applyAlignment="1">
      <alignment horizontal="right"/>
    </xf>
    <xf numFmtId="3" fontId="0" fillId="0" borderId="1" xfId="0" applyNumberFormat="1" applyFont="1" applyBorder="1"/>
    <xf numFmtId="3" fontId="1" fillId="0" borderId="1" xfId="0" applyNumberFormat="1" applyFont="1" applyBorder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2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80"/>
  <sheetViews>
    <sheetView tabSelected="1" topLeftCell="A136" workbookViewId="0">
      <selection activeCell="C184" sqref="C184"/>
    </sheetView>
  </sheetViews>
  <sheetFormatPr defaultRowHeight="15"/>
  <cols>
    <col min="1" max="1" width="13.7109375" customWidth="1"/>
    <col min="2" max="2" width="41.85546875" customWidth="1"/>
    <col min="3" max="3" width="22.140625" customWidth="1"/>
  </cols>
  <sheetData>
    <row r="1" spans="1:3" ht="18.75">
      <c r="A1" s="7" t="s">
        <v>96</v>
      </c>
    </row>
    <row r="3" spans="1:3">
      <c r="A3" s="2" t="s">
        <v>6</v>
      </c>
      <c r="B3" s="2" t="s">
        <v>34</v>
      </c>
      <c r="C3" s="1"/>
    </row>
    <row r="4" spans="1:3">
      <c r="A4" s="1" t="s">
        <v>20</v>
      </c>
      <c r="B4" s="1" t="s">
        <v>83</v>
      </c>
      <c r="C4" s="8">
        <v>950000</v>
      </c>
    </row>
    <row r="5" spans="1:3">
      <c r="A5" s="1" t="s">
        <v>20</v>
      </c>
      <c r="B5" s="1" t="s">
        <v>84</v>
      </c>
      <c r="C5" s="8">
        <v>96000</v>
      </c>
    </row>
    <row r="6" spans="1:3">
      <c r="A6" s="1" t="s">
        <v>21</v>
      </c>
      <c r="B6" s="1" t="s">
        <v>81</v>
      </c>
      <c r="C6" s="8">
        <v>48000</v>
      </c>
    </row>
    <row r="7" spans="1:3">
      <c r="A7" s="1" t="s">
        <v>22</v>
      </c>
      <c r="B7" s="1" t="s">
        <v>1</v>
      </c>
      <c r="C7" s="8">
        <v>4306000</v>
      </c>
    </row>
    <row r="8" spans="1:3">
      <c r="A8" s="1" t="s">
        <v>24</v>
      </c>
      <c r="B8" s="2" t="s">
        <v>2</v>
      </c>
      <c r="C8" s="9">
        <f>SUM(C4:C7)</f>
        <v>5400000</v>
      </c>
    </row>
    <row r="9" spans="1:3">
      <c r="A9" s="1" t="s">
        <v>23</v>
      </c>
      <c r="B9" s="1" t="s">
        <v>3</v>
      </c>
      <c r="C9" s="8">
        <v>900000</v>
      </c>
    </row>
    <row r="10" spans="1:3">
      <c r="A10" s="1" t="s">
        <v>23</v>
      </c>
      <c r="B10" s="2" t="s">
        <v>4</v>
      </c>
      <c r="C10" s="9">
        <f>SUM(C9)</f>
        <v>900000</v>
      </c>
    </row>
    <row r="11" spans="1:3">
      <c r="A11" s="1" t="s">
        <v>25</v>
      </c>
      <c r="B11" s="1" t="s">
        <v>16</v>
      </c>
      <c r="C11" s="8">
        <v>60000</v>
      </c>
    </row>
    <row r="12" spans="1:3">
      <c r="A12" s="1" t="s">
        <v>26</v>
      </c>
      <c r="B12" s="1" t="s">
        <v>5</v>
      </c>
      <c r="C12" s="8">
        <v>400000</v>
      </c>
    </row>
    <row r="13" spans="1:3">
      <c r="A13" s="1" t="s">
        <v>88</v>
      </c>
      <c r="B13" s="1" t="s">
        <v>89</v>
      </c>
      <c r="C13" s="8">
        <v>40000</v>
      </c>
    </row>
    <row r="14" spans="1:3">
      <c r="A14" s="1" t="s">
        <v>27</v>
      </c>
      <c r="B14" s="1" t="s">
        <v>7</v>
      </c>
      <c r="C14" s="8">
        <v>40000</v>
      </c>
    </row>
    <row r="15" spans="1:3">
      <c r="A15" s="1" t="s">
        <v>28</v>
      </c>
      <c r="B15" s="18" t="s">
        <v>90</v>
      </c>
      <c r="C15" s="21">
        <v>100000</v>
      </c>
    </row>
    <row r="16" spans="1:3">
      <c r="A16" s="1" t="s">
        <v>28</v>
      </c>
      <c r="B16" s="19"/>
      <c r="C16" s="22"/>
    </row>
    <row r="17" spans="1:3">
      <c r="A17" s="1" t="s">
        <v>28</v>
      </c>
      <c r="B17" s="20"/>
      <c r="C17" s="23"/>
    </row>
    <row r="18" spans="1:3">
      <c r="A18" s="1" t="s">
        <v>29</v>
      </c>
      <c r="B18" s="1" t="s">
        <v>11</v>
      </c>
      <c r="C18" s="8">
        <v>50000</v>
      </c>
    </row>
    <row r="19" spans="1:3">
      <c r="A19" s="1" t="s">
        <v>85</v>
      </c>
      <c r="B19" s="1" t="s">
        <v>86</v>
      </c>
      <c r="C19" s="8">
        <v>500000</v>
      </c>
    </row>
    <row r="20" spans="1:3">
      <c r="A20" s="1" t="s">
        <v>30</v>
      </c>
      <c r="B20" s="1" t="s">
        <v>12</v>
      </c>
      <c r="C20" s="8">
        <v>880000</v>
      </c>
    </row>
    <row r="21" spans="1:3">
      <c r="A21" s="1" t="s">
        <v>52</v>
      </c>
      <c r="B21" s="1" t="s">
        <v>53</v>
      </c>
      <c r="C21" s="8">
        <v>50000</v>
      </c>
    </row>
    <row r="22" spans="1:3">
      <c r="A22" s="1" t="s">
        <v>31</v>
      </c>
      <c r="B22" s="1" t="s">
        <v>13</v>
      </c>
      <c r="C22" s="8">
        <v>360000</v>
      </c>
    </row>
    <row r="23" spans="1:3">
      <c r="A23" s="1" t="s">
        <v>32</v>
      </c>
      <c r="B23" s="1" t="s">
        <v>14</v>
      </c>
      <c r="C23" s="8">
        <v>20000</v>
      </c>
    </row>
    <row r="24" spans="1:3">
      <c r="A24" s="1"/>
      <c r="B24" s="4" t="s">
        <v>15</v>
      </c>
      <c r="C24" s="9">
        <f>SUM(C11:C23)</f>
        <v>2500000</v>
      </c>
    </row>
    <row r="25" spans="1:3">
      <c r="A25" s="1" t="s">
        <v>67</v>
      </c>
      <c r="B25" s="2" t="s">
        <v>68</v>
      </c>
      <c r="C25" s="9">
        <v>532014</v>
      </c>
    </row>
    <row r="26" spans="1:3" ht="15.75">
      <c r="A26" s="2"/>
      <c r="B26" s="5" t="s">
        <v>19</v>
      </c>
      <c r="C26" s="10">
        <f>SUM(C8+C10+C24+C25)</f>
        <v>9332014</v>
      </c>
    </row>
    <row r="29" spans="1:3">
      <c r="A29" s="2" t="s">
        <v>6</v>
      </c>
      <c r="B29" s="2" t="s">
        <v>37</v>
      </c>
      <c r="C29" s="1"/>
    </row>
    <row r="30" spans="1:3">
      <c r="A30" s="6" t="s">
        <v>26</v>
      </c>
      <c r="B30" s="1" t="s">
        <v>5</v>
      </c>
      <c r="C30" s="8">
        <v>100000</v>
      </c>
    </row>
    <row r="31" spans="1:3">
      <c r="A31" s="1" t="s">
        <v>28</v>
      </c>
      <c r="B31" s="1" t="s">
        <v>38</v>
      </c>
      <c r="C31" s="8">
        <v>10000</v>
      </c>
    </row>
    <row r="32" spans="1:3">
      <c r="A32" s="1" t="s">
        <v>28</v>
      </c>
      <c r="B32" s="1" t="s">
        <v>39</v>
      </c>
      <c r="C32" s="8">
        <v>10000</v>
      </c>
    </row>
    <row r="33" spans="1:3">
      <c r="A33" s="1" t="s">
        <v>30</v>
      </c>
      <c r="B33" s="1" t="s">
        <v>12</v>
      </c>
      <c r="C33" s="8">
        <v>80000</v>
      </c>
    </row>
    <row r="34" spans="1:3">
      <c r="A34" s="1" t="s">
        <v>31</v>
      </c>
      <c r="B34" s="3" t="s">
        <v>13</v>
      </c>
      <c r="C34" s="8">
        <v>50000</v>
      </c>
    </row>
    <row r="35" spans="1:3">
      <c r="A35" s="2"/>
      <c r="B35" s="4" t="s">
        <v>15</v>
      </c>
      <c r="C35" s="9">
        <f>SUM(C30:C34)</f>
        <v>250000</v>
      </c>
    </row>
    <row r="36" spans="1:3" ht="15.75">
      <c r="A36" s="2"/>
      <c r="B36" s="5" t="s">
        <v>19</v>
      </c>
      <c r="C36" s="10">
        <v>250000</v>
      </c>
    </row>
    <row r="37" spans="1:3" ht="15.75">
      <c r="A37" s="11"/>
      <c r="B37" s="12"/>
      <c r="C37" s="13"/>
    </row>
    <row r="38" spans="1:3" ht="15.75">
      <c r="A38" s="11"/>
      <c r="B38" s="12"/>
      <c r="C38" s="13"/>
    </row>
    <row r="39" spans="1:3" ht="15.75">
      <c r="A39" s="11"/>
      <c r="B39" s="12"/>
      <c r="C39" s="13"/>
    </row>
    <row r="41" spans="1:3">
      <c r="A41" s="2" t="s">
        <v>6</v>
      </c>
      <c r="B41" s="2" t="s">
        <v>70</v>
      </c>
      <c r="C41" s="1"/>
    </row>
    <row r="42" spans="1:3">
      <c r="A42" s="1" t="s">
        <v>71</v>
      </c>
      <c r="B42" s="3" t="s">
        <v>72</v>
      </c>
      <c r="C42" s="8">
        <v>4040599</v>
      </c>
    </row>
    <row r="43" spans="1:3">
      <c r="A43" s="2"/>
      <c r="B43" s="4" t="s">
        <v>73</v>
      </c>
      <c r="C43" s="9">
        <v>4040599</v>
      </c>
    </row>
    <row r="44" spans="1:3" ht="15.75">
      <c r="A44" s="2"/>
      <c r="B44" s="5" t="s">
        <v>19</v>
      </c>
      <c r="C44" s="10">
        <v>4040599</v>
      </c>
    </row>
    <row r="45" spans="1:3" ht="15.75">
      <c r="A45" s="11"/>
      <c r="B45" s="12"/>
      <c r="C45" s="13"/>
    </row>
    <row r="46" spans="1:3">
      <c r="A46" s="2" t="s">
        <v>6</v>
      </c>
      <c r="B46" s="2" t="s">
        <v>75</v>
      </c>
      <c r="C46" s="1"/>
    </row>
    <row r="47" spans="1:3">
      <c r="A47" s="1" t="s">
        <v>33</v>
      </c>
      <c r="B47" s="1" t="s">
        <v>17</v>
      </c>
      <c r="C47" s="16">
        <v>1613800</v>
      </c>
    </row>
    <row r="48" spans="1:3">
      <c r="A48" s="1" t="s">
        <v>33</v>
      </c>
      <c r="B48" s="1" t="s">
        <v>74</v>
      </c>
      <c r="C48" s="16">
        <v>26557840</v>
      </c>
    </row>
    <row r="49" spans="1:3">
      <c r="A49" s="1" t="s">
        <v>33</v>
      </c>
      <c r="B49" s="1" t="s">
        <v>18</v>
      </c>
      <c r="C49" s="16">
        <v>500000</v>
      </c>
    </row>
    <row r="50" spans="1:3">
      <c r="A50" s="1"/>
      <c r="B50" s="2" t="s">
        <v>91</v>
      </c>
      <c r="C50" s="17">
        <v>28671640</v>
      </c>
    </row>
    <row r="51" spans="1:3">
      <c r="A51" s="1" t="s">
        <v>36</v>
      </c>
      <c r="B51" s="3" t="s">
        <v>35</v>
      </c>
      <c r="C51" s="8">
        <v>44178000</v>
      </c>
    </row>
    <row r="52" spans="1:3">
      <c r="A52" s="2"/>
      <c r="B52" s="4" t="s">
        <v>73</v>
      </c>
      <c r="C52" s="9">
        <v>44178000</v>
      </c>
    </row>
    <row r="53" spans="1:3" ht="15.75">
      <c r="A53" s="2"/>
      <c r="B53" s="5" t="s">
        <v>19</v>
      </c>
      <c r="C53" s="10">
        <f>SUM(C50+C52)</f>
        <v>72849640</v>
      </c>
    </row>
    <row r="54" spans="1:3" ht="15.75">
      <c r="A54" s="11"/>
      <c r="B54" s="12"/>
      <c r="C54" s="13"/>
    </row>
    <row r="55" spans="1:3">
      <c r="A55" s="2" t="s">
        <v>6</v>
      </c>
      <c r="B55" s="2" t="s">
        <v>40</v>
      </c>
      <c r="C55" s="1"/>
    </row>
    <row r="56" spans="1:3">
      <c r="A56" s="1" t="s">
        <v>20</v>
      </c>
      <c r="B56" s="1" t="s">
        <v>41</v>
      </c>
      <c r="C56" s="8">
        <v>980000</v>
      </c>
    </row>
    <row r="57" spans="1:3">
      <c r="A57" s="1"/>
      <c r="B57" s="2" t="s">
        <v>2</v>
      </c>
      <c r="C57" s="9">
        <v>980000</v>
      </c>
    </row>
    <row r="58" spans="1:3">
      <c r="A58" s="1" t="s">
        <v>23</v>
      </c>
      <c r="B58" s="1" t="s">
        <v>3</v>
      </c>
      <c r="C58" s="8">
        <v>86000</v>
      </c>
    </row>
    <row r="59" spans="1:3">
      <c r="A59" s="1"/>
      <c r="B59" s="2" t="s">
        <v>42</v>
      </c>
      <c r="C59" s="9">
        <v>86000</v>
      </c>
    </row>
    <row r="60" spans="1:3" ht="15.75">
      <c r="A60" s="2"/>
      <c r="B60" s="5" t="s">
        <v>19</v>
      </c>
      <c r="C60" s="10">
        <v>1066000</v>
      </c>
    </row>
    <row r="61" spans="1:3" ht="15.75">
      <c r="A61" s="11"/>
      <c r="B61" s="12"/>
      <c r="C61" s="13"/>
    </row>
    <row r="63" spans="1:3">
      <c r="A63" s="2" t="s">
        <v>6</v>
      </c>
      <c r="B63" s="2" t="s">
        <v>43</v>
      </c>
      <c r="C63" s="1"/>
    </row>
    <row r="64" spans="1:3">
      <c r="A64" s="1" t="s">
        <v>30</v>
      </c>
      <c r="B64" s="1" t="s">
        <v>44</v>
      </c>
      <c r="C64" s="8">
        <v>450000</v>
      </c>
    </row>
    <row r="65" spans="1:3">
      <c r="A65" s="1" t="s">
        <v>31</v>
      </c>
      <c r="B65" s="3" t="s">
        <v>45</v>
      </c>
      <c r="C65" s="8">
        <v>150000</v>
      </c>
    </row>
    <row r="66" spans="1:3">
      <c r="A66" s="1"/>
      <c r="B66" s="4" t="s">
        <v>15</v>
      </c>
      <c r="C66" s="9">
        <f>SUM(C64:C65)</f>
        <v>600000</v>
      </c>
    </row>
    <row r="67" spans="1:3">
      <c r="A67" s="1" t="s">
        <v>77</v>
      </c>
      <c r="B67" s="3" t="s">
        <v>87</v>
      </c>
      <c r="C67" s="8">
        <v>2204724</v>
      </c>
    </row>
    <row r="68" spans="1:3">
      <c r="A68" s="1" t="s">
        <v>78</v>
      </c>
      <c r="B68" s="3" t="s">
        <v>79</v>
      </c>
      <c r="C68" s="8">
        <v>595276</v>
      </c>
    </row>
    <row r="69" spans="1:3">
      <c r="A69" s="2"/>
      <c r="B69" s="14" t="s">
        <v>80</v>
      </c>
      <c r="C69" s="9">
        <f>SUM(C67:C68)</f>
        <v>2800000</v>
      </c>
    </row>
    <row r="70" spans="1:3" ht="15.75">
      <c r="A70" s="2"/>
      <c r="B70" s="5" t="s">
        <v>19</v>
      </c>
      <c r="C70" s="10">
        <f>SUM(C66+C69)</f>
        <v>3400000</v>
      </c>
    </row>
    <row r="73" spans="1:3">
      <c r="A73" s="2" t="s">
        <v>6</v>
      </c>
      <c r="B73" s="2" t="s">
        <v>46</v>
      </c>
      <c r="C73" s="1"/>
    </row>
    <row r="74" spans="1:3">
      <c r="A74" s="1" t="s">
        <v>25</v>
      </c>
      <c r="B74" s="1" t="s">
        <v>38</v>
      </c>
      <c r="C74" s="8">
        <v>866142</v>
      </c>
    </row>
    <row r="75" spans="1:3">
      <c r="A75" s="1" t="s">
        <v>31</v>
      </c>
      <c r="B75" s="3" t="s">
        <v>45</v>
      </c>
      <c r="C75" s="8">
        <v>233858</v>
      </c>
    </row>
    <row r="76" spans="1:3">
      <c r="A76" s="2"/>
      <c r="B76" s="4" t="s">
        <v>15</v>
      </c>
      <c r="C76" s="9">
        <f>SUM(C74:C75)</f>
        <v>1100000</v>
      </c>
    </row>
    <row r="77" spans="1:3" ht="15.75">
      <c r="A77" s="2"/>
      <c r="B77" s="5" t="s">
        <v>19</v>
      </c>
      <c r="C77" s="10">
        <v>1100000</v>
      </c>
    </row>
    <row r="80" spans="1:3">
      <c r="A80" s="2" t="s">
        <v>6</v>
      </c>
      <c r="B80" s="2" t="s">
        <v>47</v>
      </c>
      <c r="C80" s="1"/>
    </row>
    <row r="81" spans="1:3">
      <c r="A81" s="1" t="s">
        <v>20</v>
      </c>
      <c r="B81" s="1" t="s">
        <v>0</v>
      </c>
      <c r="C81" s="8">
        <v>3004000</v>
      </c>
    </row>
    <row r="82" spans="1:3">
      <c r="A82" s="1" t="s">
        <v>21</v>
      </c>
      <c r="B82" s="1" t="s">
        <v>81</v>
      </c>
      <c r="C82" s="8">
        <v>96000</v>
      </c>
    </row>
    <row r="83" spans="1:3">
      <c r="A83" s="1"/>
      <c r="B83" s="2" t="s">
        <v>2</v>
      </c>
      <c r="C83" s="9">
        <f>SUM(C81:C82)</f>
        <v>3100000</v>
      </c>
    </row>
    <row r="84" spans="1:3">
      <c r="A84" s="1" t="s">
        <v>23</v>
      </c>
      <c r="B84" s="1" t="s">
        <v>3</v>
      </c>
      <c r="C84" s="8">
        <v>550000</v>
      </c>
    </row>
    <row r="85" spans="1:3">
      <c r="A85" s="1" t="s">
        <v>23</v>
      </c>
      <c r="B85" s="2" t="s">
        <v>4</v>
      </c>
      <c r="C85" s="9">
        <v>550000</v>
      </c>
    </row>
    <row r="86" spans="1:3">
      <c r="A86" s="1" t="s">
        <v>26</v>
      </c>
      <c r="B86" s="1" t="s">
        <v>5</v>
      </c>
      <c r="C86" s="8">
        <v>2200000</v>
      </c>
    </row>
    <row r="87" spans="1:3">
      <c r="A87" s="1" t="s">
        <v>88</v>
      </c>
      <c r="B87" s="1" t="s">
        <v>89</v>
      </c>
      <c r="C87" s="8">
        <v>50000</v>
      </c>
    </row>
    <row r="88" spans="1:3">
      <c r="A88" s="1" t="s">
        <v>27</v>
      </c>
      <c r="B88" s="1" t="s">
        <v>7</v>
      </c>
      <c r="C88" s="8">
        <v>50000</v>
      </c>
    </row>
    <row r="89" spans="1:3">
      <c r="A89" s="1" t="s">
        <v>28</v>
      </c>
      <c r="B89" s="1" t="s">
        <v>8</v>
      </c>
      <c r="C89" s="8">
        <v>80000</v>
      </c>
    </row>
    <row r="90" spans="1:3">
      <c r="A90" s="1" t="s">
        <v>28</v>
      </c>
      <c r="B90" s="1" t="s">
        <v>9</v>
      </c>
      <c r="C90" s="8">
        <v>300000</v>
      </c>
    </row>
    <row r="91" spans="1:3">
      <c r="A91" s="1" t="s">
        <v>28</v>
      </c>
      <c r="B91" s="1" t="s">
        <v>10</v>
      </c>
      <c r="C91" s="8">
        <v>150000</v>
      </c>
    </row>
    <row r="92" spans="1:3">
      <c r="A92" s="1" t="s">
        <v>29</v>
      </c>
      <c r="B92" s="1" t="s">
        <v>11</v>
      </c>
      <c r="C92" s="8">
        <v>200000</v>
      </c>
    </row>
    <row r="93" spans="1:3">
      <c r="A93" s="1" t="s">
        <v>85</v>
      </c>
      <c r="B93" s="1" t="s">
        <v>86</v>
      </c>
      <c r="C93" s="8">
        <v>824000</v>
      </c>
    </row>
    <row r="94" spans="1:3">
      <c r="A94" s="1" t="s">
        <v>30</v>
      </c>
      <c r="B94" s="1" t="s">
        <v>12</v>
      </c>
      <c r="C94" s="8">
        <v>820000</v>
      </c>
    </row>
    <row r="95" spans="1:3">
      <c r="A95" s="1" t="s">
        <v>31</v>
      </c>
      <c r="B95" s="1" t="s">
        <v>13</v>
      </c>
      <c r="C95" s="8">
        <v>676000</v>
      </c>
    </row>
    <row r="96" spans="1:3">
      <c r="A96" s="1" t="s">
        <v>32</v>
      </c>
      <c r="B96" s="1" t="s">
        <v>14</v>
      </c>
      <c r="C96" s="8">
        <v>50000</v>
      </c>
    </row>
    <row r="97" spans="1:3">
      <c r="A97" s="1"/>
      <c r="B97" s="4" t="s">
        <v>15</v>
      </c>
      <c r="C97" s="9">
        <f>SUM(C86:C96)</f>
        <v>5400000</v>
      </c>
    </row>
    <row r="98" spans="1:3">
      <c r="A98" s="6" t="s">
        <v>77</v>
      </c>
      <c r="B98" s="4" t="s">
        <v>93</v>
      </c>
      <c r="C98" s="15">
        <v>5750000</v>
      </c>
    </row>
    <row r="99" spans="1:3">
      <c r="A99" s="6" t="s">
        <v>78</v>
      </c>
      <c r="B99" s="4" t="s">
        <v>94</v>
      </c>
      <c r="C99" s="15">
        <v>1550000</v>
      </c>
    </row>
    <row r="100" spans="1:3">
      <c r="A100" s="1"/>
      <c r="B100" s="4" t="s">
        <v>95</v>
      </c>
      <c r="C100" s="9">
        <f>SUM(C98:C99)</f>
        <v>7300000</v>
      </c>
    </row>
    <row r="101" spans="1:3" ht="15.75">
      <c r="A101" s="2"/>
      <c r="B101" s="5" t="s">
        <v>19</v>
      </c>
      <c r="C101" s="10">
        <f>SUM(C83+C85+C97+C100)</f>
        <v>16350000</v>
      </c>
    </row>
    <row r="104" spans="1:3">
      <c r="A104" s="2" t="s">
        <v>6</v>
      </c>
      <c r="B104" s="2" t="s">
        <v>48</v>
      </c>
      <c r="C104" s="1"/>
    </row>
    <row r="105" spans="1:3">
      <c r="A105" s="6" t="s">
        <v>26</v>
      </c>
      <c r="B105" s="1" t="s">
        <v>5</v>
      </c>
      <c r="C105" s="8">
        <v>155000</v>
      </c>
    </row>
    <row r="106" spans="1:3">
      <c r="A106" s="1" t="s">
        <v>27</v>
      </c>
      <c r="B106" s="1" t="s">
        <v>49</v>
      </c>
      <c r="C106" s="8">
        <v>75000</v>
      </c>
    </row>
    <row r="107" spans="1:3">
      <c r="A107" s="1" t="s">
        <v>28</v>
      </c>
      <c r="B107" s="1" t="s">
        <v>38</v>
      </c>
      <c r="C107" s="8">
        <v>60000</v>
      </c>
    </row>
    <row r="108" spans="1:3">
      <c r="A108" s="1" t="s">
        <v>28</v>
      </c>
      <c r="B108" s="1" t="s">
        <v>9</v>
      </c>
      <c r="C108" s="8">
        <v>130000</v>
      </c>
    </row>
    <row r="109" spans="1:3">
      <c r="A109" s="1" t="s">
        <v>28</v>
      </c>
      <c r="B109" s="1" t="s">
        <v>39</v>
      </c>
      <c r="C109" s="8">
        <v>80000</v>
      </c>
    </row>
    <row r="110" spans="1:3">
      <c r="A110" s="1" t="s">
        <v>29</v>
      </c>
      <c r="B110" s="1" t="s">
        <v>50</v>
      </c>
      <c r="C110" s="8">
        <v>100000</v>
      </c>
    </row>
    <row r="111" spans="1:3">
      <c r="A111" s="1" t="s">
        <v>31</v>
      </c>
      <c r="B111" s="3" t="s">
        <v>13</v>
      </c>
      <c r="C111" s="8">
        <v>200000</v>
      </c>
    </row>
    <row r="112" spans="1:3">
      <c r="A112" s="2"/>
      <c r="B112" s="4" t="s">
        <v>15</v>
      </c>
      <c r="C112" s="9">
        <f>SUM(C105:C111)</f>
        <v>800000</v>
      </c>
    </row>
    <row r="113" spans="1:3" ht="15.75">
      <c r="A113" s="2"/>
      <c r="B113" s="5" t="s">
        <v>19</v>
      </c>
      <c r="C113" s="10">
        <v>800000</v>
      </c>
    </row>
    <row r="117" spans="1:3">
      <c r="A117" s="2" t="s">
        <v>6</v>
      </c>
      <c r="B117" s="2" t="s">
        <v>51</v>
      </c>
      <c r="C117" s="1"/>
    </row>
    <row r="118" spans="1:3">
      <c r="A118" s="1" t="s">
        <v>20</v>
      </c>
      <c r="B118" s="1" t="s">
        <v>0</v>
      </c>
      <c r="C118" s="8">
        <v>4884000</v>
      </c>
    </row>
    <row r="119" spans="1:3">
      <c r="A119" s="1" t="s">
        <v>21</v>
      </c>
      <c r="B119" s="1" t="s">
        <v>81</v>
      </c>
      <c r="C119" s="8">
        <v>96000</v>
      </c>
    </row>
    <row r="120" spans="1:3">
      <c r="A120" s="1"/>
      <c r="B120" s="2" t="s">
        <v>2</v>
      </c>
      <c r="C120" s="9">
        <f>SUM(C118:C119)</f>
        <v>4980000</v>
      </c>
    </row>
    <row r="121" spans="1:3">
      <c r="A121" s="1" t="s">
        <v>23</v>
      </c>
      <c r="B121" s="1" t="s">
        <v>3</v>
      </c>
      <c r="C121" s="8">
        <v>880000</v>
      </c>
    </row>
    <row r="122" spans="1:3">
      <c r="A122" s="1" t="s">
        <v>23</v>
      </c>
      <c r="B122" s="2" t="s">
        <v>4</v>
      </c>
      <c r="C122" s="9">
        <v>880000</v>
      </c>
    </row>
    <row r="123" spans="1:3">
      <c r="A123" s="1" t="s">
        <v>26</v>
      </c>
      <c r="B123" s="1" t="s">
        <v>5</v>
      </c>
      <c r="C123" s="8">
        <v>150000</v>
      </c>
    </row>
    <row r="124" spans="1:3">
      <c r="A124" s="1" t="s">
        <v>88</v>
      </c>
      <c r="B124" s="1" t="s">
        <v>92</v>
      </c>
      <c r="C124" s="8">
        <v>80000</v>
      </c>
    </row>
    <row r="125" spans="1:3">
      <c r="A125" s="1" t="s">
        <v>27</v>
      </c>
      <c r="B125" s="1" t="s">
        <v>7</v>
      </c>
      <c r="C125" s="8">
        <v>20000</v>
      </c>
    </row>
    <row r="126" spans="1:3">
      <c r="A126" s="1" t="s">
        <v>30</v>
      </c>
      <c r="B126" s="1" t="s">
        <v>12</v>
      </c>
      <c r="C126" s="8">
        <v>50000</v>
      </c>
    </row>
    <row r="127" spans="1:3">
      <c r="A127" s="1" t="s">
        <v>52</v>
      </c>
      <c r="B127" s="1" t="s">
        <v>53</v>
      </c>
      <c r="C127" s="8">
        <v>150000</v>
      </c>
    </row>
    <row r="128" spans="1:3">
      <c r="A128" s="1" t="s">
        <v>31</v>
      </c>
      <c r="B128" s="1" t="s">
        <v>13</v>
      </c>
      <c r="C128" s="8">
        <v>100000</v>
      </c>
    </row>
    <row r="129" spans="1:3">
      <c r="A129" s="1"/>
      <c r="B129" s="4" t="s">
        <v>15</v>
      </c>
      <c r="C129" s="9">
        <f>SUM(C123:C128)</f>
        <v>550000</v>
      </c>
    </row>
    <row r="130" spans="1:3" ht="15.75">
      <c r="A130" s="2"/>
      <c r="B130" s="5" t="s">
        <v>19</v>
      </c>
      <c r="C130" s="10">
        <f>SUM(C120+C122+C129)</f>
        <v>6410000</v>
      </c>
    </row>
    <row r="131" spans="1:3" ht="15.75">
      <c r="A131" s="11"/>
      <c r="B131" s="12"/>
      <c r="C131" s="13"/>
    </row>
    <row r="134" spans="1:3">
      <c r="A134" s="2" t="s">
        <v>6</v>
      </c>
      <c r="B134" s="2" t="s">
        <v>57</v>
      </c>
      <c r="C134" s="1"/>
    </row>
    <row r="135" spans="1:3">
      <c r="A135" s="1" t="s">
        <v>55</v>
      </c>
      <c r="B135" s="1" t="s">
        <v>56</v>
      </c>
      <c r="C135" s="8">
        <v>300000</v>
      </c>
    </row>
    <row r="136" spans="1:3">
      <c r="A136" s="1"/>
      <c r="B136" s="2" t="s">
        <v>2</v>
      </c>
      <c r="C136" s="9">
        <v>300000</v>
      </c>
    </row>
    <row r="137" spans="1:3">
      <c r="A137" s="1" t="s">
        <v>23</v>
      </c>
      <c r="B137" s="1" t="s">
        <v>3</v>
      </c>
      <c r="C137" s="8">
        <v>48000</v>
      </c>
    </row>
    <row r="138" spans="1:3">
      <c r="A138" s="1" t="s">
        <v>23</v>
      </c>
      <c r="B138" s="2" t="s">
        <v>4</v>
      </c>
      <c r="C138" s="9">
        <v>48000</v>
      </c>
    </row>
    <row r="139" spans="1:3">
      <c r="A139" s="1" t="s">
        <v>26</v>
      </c>
      <c r="B139" s="1" t="s">
        <v>5</v>
      </c>
      <c r="C139" s="8">
        <v>100000</v>
      </c>
    </row>
    <row r="140" spans="1:3">
      <c r="A140" s="1" t="s">
        <v>30</v>
      </c>
      <c r="B140" s="1" t="s">
        <v>12</v>
      </c>
      <c r="C140" s="8">
        <v>50000</v>
      </c>
    </row>
    <row r="141" spans="1:3">
      <c r="A141" s="1" t="s">
        <v>31</v>
      </c>
      <c r="B141" s="1" t="s">
        <v>13</v>
      </c>
      <c r="C141" s="8">
        <v>50000</v>
      </c>
    </row>
    <row r="142" spans="1:3">
      <c r="A142" s="1"/>
      <c r="B142" s="4" t="s">
        <v>15</v>
      </c>
      <c r="C142" s="9">
        <f>SUM(C139:C141)</f>
        <v>200000</v>
      </c>
    </row>
    <row r="143" spans="1:3" ht="15.75">
      <c r="A143" s="2"/>
      <c r="B143" s="5" t="s">
        <v>19</v>
      </c>
      <c r="C143" s="10">
        <f>SUM(C136+C138+C142)</f>
        <v>548000</v>
      </c>
    </row>
    <row r="144" spans="1:3" ht="15.75">
      <c r="A144" s="11"/>
      <c r="B144" s="12"/>
      <c r="C144" s="13"/>
    </row>
    <row r="145" spans="1:3" ht="15.75">
      <c r="A145" s="11"/>
      <c r="B145" s="12"/>
      <c r="C145" s="13"/>
    </row>
    <row r="146" spans="1:3">
      <c r="A146" s="2" t="s">
        <v>6</v>
      </c>
      <c r="B146" s="2" t="s">
        <v>54</v>
      </c>
      <c r="C146" s="1"/>
    </row>
    <row r="147" spans="1:3">
      <c r="A147" s="1" t="s">
        <v>26</v>
      </c>
      <c r="B147" s="1" t="s">
        <v>5</v>
      </c>
      <c r="C147" s="8">
        <v>800000</v>
      </c>
    </row>
    <row r="148" spans="1:3">
      <c r="A148" s="1" t="s">
        <v>30</v>
      </c>
      <c r="B148" s="1" t="s">
        <v>12</v>
      </c>
      <c r="C148" s="8">
        <v>1600000</v>
      </c>
    </row>
    <row r="149" spans="1:3">
      <c r="A149" s="1" t="s">
        <v>31</v>
      </c>
      <c r="B149" s="1" t="s">
        <v>13</v>
      </c>
      <c r="C149" s="8">
        <v>600000</v>
      </c>
    </row>
    <row r="150" spans="1:3">
      <c r="A150" s="1"/>
      <c r="B150" s="4" t="s">
        <v>15</v>
      </c>
      <c r="C150" s="9">
        <f>SUM(C147:C149)</f>
        <v>3000000</v>
      </c>
    </row>
    <row r="151" spans="1:3" ht="15.75">
      <c r="A151" s="2"/>
      <c r="B151" s="5" t="s">
        <v>19</v>
      </c>
      <c r="C151" s="10">
        <v>3000000</v>
      </c>
    </row>
    <row r="155" spans="1:3">
      <c r="A155" s="2" t="s">
        <v>6</v>
      </c>
      <c r="B155" s="2" t="s">
        <v>76</v>
      </c>
      <c r="C155" s="1"/>
    </row>
    <row r="156" spans="1:3">
      <c r="A156" s="1" t="s">
        <v>26</v>
      </c>
      <c r="B156" s="1" t="s">
        <v>5</v>
      </c>
      <c r="C156" s="8">
        <v>650000</v>
      </c>
    </row>
    <row r="157" spans="1:3">
      <c r="A157" s="1" t="s">
        <v>30</v>
      </c>
      <c r="B157" s="1" t="s">
        <v>12</v>
      </c>
      <c r="C157" s="8">
        <v>150000</v>
      </c>
    </row>
    <row r="158" spans="1:3">
      <c r="A158" s="1" t="s">
        <v>31</v>
      </c>
      <c r="B158" s="1" t="s">
        <v>13</v>
      </c>
      <c r="C158" s="8">
        <v>200000</v>
      </c>
    </row>
    <row r="159" spans="1:3">
      <c r="A159" s="1"/>
      <c r="B159" s="4" t="s">
        <v>19</v>
      </c>
      <c r="C159" s="9">
        <f>SUM(C156:C158)</f>
        <v>1000000</v>
      </c>
    </row>
    <row r="161" spans="1:3">
      <c r="A161" s="2" t="s">
        <v>6</v>
      </c>
      <c r="B161" s="2" t="s">
        <v>58</v>
      </c>
      <c r="C161" s="1"/>
    </row>
    <row r="162" spans="1:3">
      <c r="A162" s="6" t="s">
        <v>59</v>
      </c>
      <c r="B162" s="6" t="s">
        <v>60</v>
      </c>
      <c r="C162" s="8">
        <v>12598000</v>
      </c>
    </row>
    <row r="163" spans="1:3">
      <c r="A163" s="1" t="s">
        <v>31</v>
      </c>
      <c r="B163" s="1" t="s">
        <v>13</v>
      </c>
      <c r="C163" s="8">
        <v>3402000</v>
      </c>
    </row>
    <row r="164" spans="1:3">
      <c r="A164" s="1"/>
      <c r="B164" s="4" t="s">
        <v>15</v>
      </c>
      <c r="C164" s="9">
        <f>SUM(C162:C163)</f>
        <v>16000000</v>
      </c>
    </row>
    <row r="165" spans="1:3" ht="15.75">
      <c r="A165" s="2"/>
      <c r="B165" s="5" t="s">
        <v>19</v>
      </c>
      <c r="C165" s="10">
        <v>16000000</v>
      </c>
    </row>
    <row r="169" spans="1:3">
      <c r="A169" s="2" t="s">
        <v>6</v>
      </c>
      <c r="B169" s="2" t="s">
        <v>65</v>
      </c>
      <c r="C169" s="1"/>
    </row>
    <row r="170" spans="1:3">
      <c r="A170" s="1" t="s">
        <v>59</v>
      </c>
      <c r="B170" s="1" t="s">
        <v>66</v>
      </c>
      <c r="C170" s="8">
        <v>1220000</v>
      </c>
    </row>
    <row r="171" spans="1:3">
      <c r="A171" s="1" t="s">
        <v>31</v>
      </c>
      <c r="B171" s="1" t="s">
        <v>13</v>
      </c>
      <c r="C171" s="8">
        <v>330000</v>
      </c>
    </row>
    <row r="172" spans="1:3" ht="15.75">
      <c r="A172" s="2"/>
      <c r="B172" s="5" t="s">
        <v>19</v>
      </c>
      <c r="C172" s="10">
        <f>SUM(C170:C171)</f>
        <v>1550000</v>
      </c>
    </row>
    <row r="175" spans="1:3">
      <c r="A175" s="2" t="s">
        <v>6</v>
      </c>
      <c r="B175" s="2" t="s">
        <v>63</v>
      </c>
      <c r="C175" s="1"/>
    </row>
    <row r="176" spans="1:3">
      <c r="A176" s="1" t="s">
        <v>61</v>
      </c>
      <c r="B176" s="1" t="s">
        <v>69</v>
      </c>
      <c r="C176" s="8">
        <v>2500000</v>
      </c>
    </row>
    <row r="177" spans="1:3">
      <c r="A177" s="1" t="s">
        <v>61</v>
      </c>
      <c r="B177" s="1" t="s">
        <v>64</v>
      </c>
      <c r="C177" s="8">
        <v>300000</v>
      </c>
    </row>
    <row r="178" spans="1:3">
      <c r="A178" s="1" t="s">
        <v>61</v>
      </c>
      <c r="B178" s="1" t="s">
        <v>62</v>
      </c>
      <c r="C178" s="8">
        <v>156000</v>
      </c>
    </row>
    <row r="179" spans="1:3">
      <c r="A179" s="1" t="s">
        <v>61</v>
      </c>
      <c r="B179" s="1" t="s">
        <v>82</v>
      </c>
      <c r="C179" s="8">
        <v>1000000</v>
      </c>
    </row>
    <row r="180" spans="1:3" ht="15.75">
      <c r="A180" s="2"/>
      <c r="B180" s="5" t="s">
        <v>19</v>
      </c>
      <c r="C180" s="10">
        <f>SUM(C176:C179)</f>
        <v>3956000</v>
      </c>
    </row>
  </sheetData>
  <mergeCells count="2">
    <mergeCell ref="B15:B17"/>
    <mergeCell ref="C15:C17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user</cp:lastModifiedBy>
  <cp:lastPrinted>2020-02-21T11:15:57Z</cp:lastPrinted>
  <dcterms:created xsi:type="dcterms:W3CDTF">2015-02-05T11:49:03Z</dcterms:created>
  <dcterms:modified xsi:type="dcterms:W3CDTF">2020-02-21T11:16:10Z</dcterms:modified>
</cp:coreProperties>
</file>